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page\"/>
    </mc:Choice>
  </mc:AlternateContent>
  <bookViews>
    <workbookView xWindow="120" yWindow="60" windowWidth="13995" windowHeight="10230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D43" i="1"/>
  <c r="D41" i="1"/>
</calcChain>
</file>

<file path=xl/sharedStrings.xml><?xml version="1.0" encoding="utf-8"?>
<sst xmlns="http://schemas.openxmlformats.org/spreadsheetml/2006/main" count="26" uniqueCount="26">
  <si>
    <t>T +49-30-9489-3500 | F +49-30-9489-3510 | M info@congen.de | www.congen.de</t>
  </si>
  <si>
    <t xml:space="preserve">CONGEN Biotechnologie GmbH | Robert-Rössle-Str. 10 | 13125 Berlin | Germany | </t>
  </si>
  <si>
    <r>
      <t xml:space="preserve">Kontakt </t>
    </r>
    <r>
      <rPr>
        <sz val="8"/>
        <rFont val="Arial"/>
        <family val="2"/>
      </rPr>
      <t>| Contact:</t>
    </r>
  </si>
  <si>
    <r>
      <t>Dieses Blatt kann genutzt werden, um Steigung s und R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für die Standardgerade </t>
    </r>
  </si>
  <si>
    <t>aus den Cp Werten der Verdünnungsreihe der Standard-DNA zu bestimmen |</t>
  </si>
  <si>
    <r>
      <t>This sheet can be used for determination of slope s and R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of the standard curve </t>
    </r>
  </si>
  <si>
    <t>based on the Cp values of the standard DNA dilution series</t>
  </si>
  <si>
    <t>S1</t>
  </si>
  <si>
    <t>S2</t>
  </si>
  <si>
    <t>S3</t>
  </si>
  <si>
    <t>S4</t>
  </si>
  <si>
    <t>S5</t>
  </si>
  <si>
    <t>Kopienzahl Standard |</t>
  </si>
  <si>
    <t>Copy number standard</t>
  </si>
  <si>
    <t>Log Kopienzahl |</t>
  </si>
  <si>
    <t>Log copy number</t>
  </si>
  <si>
    <t>Cp Standard |</t>
  </si>
  <si>
    <t xml:space="preserve">Cp standard </t>
  </si>
  <si>
    <r>
      <t xml:space="preserve">Steigung </t>
    </r>
    <r>
      <rPr>
        <b/>
        <sz val="10"/>
        <rFont val="Tahoma"/>
        <family val="2"/>
      </rPr>
      <t>s</t>
    </r>
    <r>
      <rPr>
        <sz val="10"/>
        <rFont val="Tahoma"/>
        <family val="2"/>
      </rPr>
      <t xml:space="preserve"> |</t>
    </r>
  </si>
  <si>
    <r>
      <t xml:space="preserve">slope </t>
    </r>
    <r>
      <rPr>
        <b/>
        <sz val="10"/>
        <rFont val="Tahoma"/>
        <family val="2"/>
      </rPr>
      <t>s</t>
    </r>
  </si>
  <si>
    <r>
      <t xml:space="preserve">Korrelationskoeffizient </t>
    </r>
    <r>
      <rPr>
        <b/>
        <sz val="10"/>
        <rFont val="Tahoma"/>
        <family val="2"/>
      </rPr>
      <t>R</t>
    </r>
    <r>
      <rPr>
        <b/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|</t>
    </r>
  </si>
  <si>
    <r>
      <t xml:space="preserve">correlation coefficient </t>
    </r>
    <r>
      <rPr>
        <b/>
        <sz val="10"/>
        <rFont val="Tahoma"/>
        <family val="2"/>
      </rPr>
      <t>R</t>
    </r>
    <r>
      <rPr>
        <b/>
        <vertAlign val="superscript"/>
        <sz val="10"/>
        <rFont val="Tahoma"/>
        <family val="2"/>
      </rPr>
      <t>2</t>
    </r>
  </si>
  <si>
    <r>
      <t>SureFood</t>
    </r>
    <r>
      <rPr>
        <b/>
        <vertAlign val="superscript"/>
        <sz val="10"/>
        <rFont val="Tahoma"/>
        <family val="2"/>
      </rPr>
      <t>®</t>
    </r>
    <r>
      <rPr>
        <b/>
        <sz val="10"/>
        <rFont val="Tahoma"/>
        <family val="2"/>
      </rPr>
      <t xml:space="preserve"> ANIMAL QUANT - Standardgerade | standard curve</t>
    </r>
  </si>
  <si>
    <t>Seite | page 1/1</t>
  </si>
  <si>
    <t>Ansatz 2 µl DNA + 20 µl Master-Mix | PCR assay 2 µl DNA + 20 µl Master-Mix</t>
  </si>
  <si>
    <r>
      <rPr>
        <b/>
        <sz val="11"/>
        <rFont val="Tahoma"/>
        <family val="2"/>
      </rPr>
      <t>SureFood</t>
    </r>
    <r>
      <rPr>
        <b/>
        <vertAlign val="superscript"/>
        <sz val="11"/>
        <rFont val="Tahoma"/>
        <family val="2"/>
      </rPr>
      <t>®</t>
    </r>
    <r>
      <rPr>
        <b/>
        <sz val="11"/>
        <rFont val="Tahoma"/>
        <family val="2"/>
      </rPr>
      <t xml:space="preserve"> ANIMAL QUANT Beef + SureFood</t>
    </r>
    <r>
      <rPr>
        <b/>
        <vertAlign val="superscript"/>
        <sz val="11"/>
        <rFont val="Tahoma"/>
        <family val="2"/>
      </rPr>
      <t>®</t>
    </r>
    <r>
      <rPr>
        <b/>
        <sz val="11"/>
        <rFont val="Tahoma"/>
        <family val="2"/>
      </rPr>
      <t xml:space="preserve"> ANIMAL QUANT Pork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</si>
</sst>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vertAlign val="superscript"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41"/>
      </patternFill>
    </fill>
  </fills>
  <borders count="45">
    <border>
      <left/>
      <right/>
      <top/>
      <bottom/>
      <diagonal/>
    </border>
    <border>
      <left style="thick">
        <color indexed="32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rgb="FF003399"/>
      </right>
      <top/>
      <bottom/>
      <diagonal/>
    </border>
    <border>
      <left/>
      <right/>
      <top/>
      <bottom style="thick">
        <color rgb="FF003399"/>
      </bottom>
      <diagonal/>
    </border>
    <border>
      <left/>
      <right/>
      <top style="thick">
        <color rgb="FF003399"/>
      </top>
      <bottom/>
      <diagonal/>
    </border>
    <border>
      <left/>
      <right style="thick">
        <color rgb="FF003399"/>
      </right>
      <top style="thick">
        <color rgb="FF003399"/>
      </top>
      <bottom/>
      <diagonal/>
    </border>
    <border>
      <left style="thick">
        <color rgb="FF003399"/>
      </left>
      <right/>
      <top style="thick">
        <color rgb="FF003399"/>
      </top>
      <bottom/>
      <diagonal/>
    </border>
    <border>
      <left style="thick">
        <color rgb="FF003399"/>
      </left>
      <right/>
      <top/>
      <bottom/>
      <diagonal/>
    </border>
    <border>
      <left style="thick">
        <color rgb="FF003399"/>
      </left>
      <right/>
      <top/>
      <bottom style="thick">
        <color rgb="FF003399"/>
      </bottom>
      <diagonal/>
    </border>
    <border>
      <left/>
      <right style="thick">
        <color rgb="FF003399"/>
      </right>
      <top/>
      <bottom style="thick">
        <color rgb="FF003399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2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Protection="1"/>
    <xf numFmtId="0" fontId="3" fillId="0" borderId="14" xfId="0" applyFont="1" applyBorder="1" applyProtection="1"/>
    <xf numFmtId="0" fontId="2" fillId="0" borderId="15" xfId="0" applyFont="1" applyBorder="1" applyProtection="1"/>
    <xf numFmtId="0" fontId="2" fillId="0" borderId="14" xfId="0" applyFont="1" applyBorder="1" applyProtection="1"/>
    <xf numFmtId="0" fontId="3" fillId="0" borderId="21" xfId="0" applyFont="1" applyBorder="1" applyProtection="1"/>
    <xf numFmtId="0" fontId="3" fillId="0" borderId="27" xfId="0" applyFont="1" applyBorder="1" applyProtection="1"/>
    <xf numFmtId="0" fontId="2" fillId="0" borderId="2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Protection="1"/>
    <xf numFmtId="0" fontId="2" fillId="0" borderId="37" xfId="0" applyFont="1" applyBorder="1" applyAlignment="1" applyProtection="1">
      <alignment horizontal="right" vertical="top"/>
    </xf>
    <xf numFmtId="0" fontId="2" fillId="0" borderId="34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64" fontId="3" fillId="4" borderId="29" xfId="0" applyNumberFormat="1" applyFont="1" applyFill="1" applyBorder="1" applyAlignment="1" applyProtection="1">
      <alignment horizontal="center" vertical="center"/>
    </xf>
    <xf numFmtId="164" fontId="3" fillId="4" borderId="32" xfId="0" applyNumberFormat="1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 applyProtection="1">
      <alignment horizontal="center" vertical="center"/>
    </xf>
    <xf numFmtId="2" fontId="2" fillId="0" borderId="17" xfId="0" applyNumberFormat="1" applyFont="1" applyBorder="1" applyAlignment="1" applyProtection="1">
      <alignment horizontal="center" vertical="center"/>
    </xf>
    <xf numFmtId="2" fontId="2" fillId="0" borderId="18" xfId="0" applyNumberFormat="1" applyFont="1" applyBorder="1" applyAlignment="1" applyProtection="1">
      <alignment horizontal="center" vertical="center"/>
    </xf>
    <xf numFmtId="2" fontId="2" fillId="0" borderId="19" xfId="0" applyNumberFormat="1" applyFont="1" applyBorder="1" applyAlignment="1" applyProtection="1">
      <alignment horizontal="center" vertical="center"/>
    </xf>
    <xf numFmtId="2" fontId="2" fillId="0" borderId="20" xfId="0" applyNumberFormat="1" applyFont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69796895958644E-2"/>
          <c:y val="7.2973069274004002E-2"/>
          <c:w val="0.85357806453604712"/>
          <c:h val="0.805406468283451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[1]Tabelle1!$S$13:$W$13</c:f>
              <c:numCache>
                <c:formatCode>General</c:formatCode>
                <c:ptCount val="5"/>
                <c:pt idx="0">
                  <c:v>5.6989700043360187</c:v>
                </c:pt>
                <c:pt idx="1">
                  <c:v>4.6989700043360187</c:v>
                </c:pt>
                <c:pt idx="2">
                  <c:v>3.6989700043360187</c:v>
                </c:pt>
                <c:pt idx="3">
                  <c:v>2.6989700043360187</c:v>
                </c:pt>
                <c:pt idx="4">
                  <c:v>1.6989700043360187</c:v>
                </c:pt>
              </c:numCache>
            </c:numRef>
          </c:xVal>
          <c:yVal>
            <c:numRef>
              <c:f>[1]Tabelle1!$S$14:$W$14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B6-41DB-9584-F74C6BE5FAC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CCFFCC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strRef>
              <c:f>Tabelle1!$D$13:$H$14</c:f>
              <c:strCache>
                <c:ptCount val="5"/>
                <c:pt idx="0">
                  <c:v>5,30</c:v>
                </c:pt>
                <c:pt idx="1">
                  <c:v>4,30</c:v>
                </c:pt>
                <c:pt idx="2">
                  <c:v>3,30</c:v>
                </c:pt>
                <c:pt idx="3">
                  <c:v>2,30</c:v>
                </c:pt>
                <c:pt idx="4">
                  <c:v>1,30</c:v>
                </c:pt>
              </c:strCache>
            </c:strRef>
          </c:xVal>
          <c:yVal>
            <c:numRef>
              <c:f>Tabelle1!$D$16:$H$16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B6-41DB-9584-F74C6BE5FAC1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Tabelle1!$D$13:$H$14</c:f>
              <c:strCache>
                <c:ptCount val="5"/>
                <c:pt idx="0">
                  <c:v>5,30</c:v>
                </c:pt>
                <c:pt idx="1">
                  <c:v>4,30</c:v>
                </c:pt>
                <c:pt idx="2">
                  <c:v>3,30</c:v>
                </c:pt>
                <c:pt idx="3">
                  <c:v>2,30</c:v>
                </c:pt>
                <c:pt idx="4">
                  <c:v>1,30</c:v>
                </c:pt>
              </c:strCache>
            </c:strRef>
          </c:xVal>
          <c:yVal>
            <c:numRef>
              <c:f>Tabelle1!$D$15:$H$15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B6-41DB-9584-F74C6BE5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101152"/>
        <c:axId val="244101536"/>
      </c:scatterChart>
      <c:valAx>
        <c:axId val="244101152"/>
        <c:scaling>
          <c:orientation val="minMax"/>
          <c:min val="0.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4101536"/>
        <c:crossesAt val="0"/>
        <c:crossBetween val="midCat"/>
      </c:valAx>
      <c:valAx>
        <c:axId val="244101536"/>
        <c:scaling>
          <c:orientation val="minMax"/>
          <c:max val="40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4101152"/>
        <c:crossesAt val="0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16</xdr:row>
      <xdr:rowOff>161925</xdr:rowOff>
    </xdr:from>
    <xdr:to>
      <xdr:col>8</xdr:col>
      <xdr:colOff>0</xdr:colOff>
      <xdr:row>39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295281</xdr:colOff>
      <xdr:row>53</xdr:row>
      <xdr:rowOff>38100</xdr:rowOff>
    </xdr:from>
    <xdr:to>
      <xdr:col>8</xdr:col>
      <xdr:colOff>362822</xdr:colOff>
      <xdr:row>54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26372" y="9140536"/>
          <a:ext cx="1827068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arketing_Vertrieb\LM\1%20TKB-APP-GZ-DOT\10%20Congen%20SureFood%20PCR%20(Martin%20Mehl)\3_Auswertungsbl&#228;tter_QUANT\CONGEN-Download-Excelblatt_SureFood_ALLERGEN_3.1_5-Standards_48-rows_RB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3">
          <cell r="S13">
            <v>5.6989700043360187</v>
          </cell>
          <cell r="T13">
            <v>4.6989700043360187</v>
          </cell>
          <cell r="U13">
            <v>3.6989700043360187</v>
          </cell>
          <cell r="V13">
            <v>2.6989700043360187</v>
          </cell>
          <cell r="W13">
            <v>1.6989700043360187</v>
          </cell>
        </row>
        <row r="14"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145" zoomScaleNormal="145" workbookViewId="0">
      <selection activeCell="K1" sqref="K1:R1048576"/>
    </sheetView>
  </sheetViews>
  <sheetFormatPr baseColWidth="10" defaultColWidth="11.42578125" defaultRowHeight="12.75" x14ac:dyDescent="0.2"/>
  <cols>
    <col min="1" max="1" width="1.7109375" style="2" customWidth="1"/>
    <col min="2" max="2" width="11.42578125" style="2"/>
    <col min="3" max="3" width="26.7109375" style="2" customWidth="1"/>
    <col min="4" max="4" width="12.85546875" style="2" customWidth="1"/>
    <col min="5" max="5" width="12.5703125" style="2" customWidth="1"/>
    <col min="6" max="6" width="12.28515625" style="2" customWidth="1"/>
    <col min="7" max="7" width="12.85546875" style="2" customWidth="1"/>
    <col min="8" max="8" width="12.7109375" style="2" customWidth="1"/>
    <col min="9" max="9" width="14.85546875" style="2" customWidth="1"/>
    <col min="10" max="10" width="2.28515625" style="2" customWidth="1"/>
    <col min="11" max="16384" width="11.42578125" style="2"/>
  </cols>
  <sheetData>
    <row r="1" spans="1:9" ht="14.25" customHeight="1" thickTop="1" x14ac:dyDescent="0.2">
      <c r="A1" s="1"/>
      <c r="B1" s="36"/>
      <c r="C1" s="42" t="s">
        <v>25</v>
      </c>
      <c r="D1" s="43"/>
      <c r="E1" s="43"/>
      <c r="F1" s="43"/>
      <c r="G1" s="43"/>
      <c r="H1" s="44"/>
      <c r="I1" s="29" t="s">
        <v>23</v>
      </c>
    </row>
    <row r="2" spans="1:9" ht="14.25" x14ac:dyDescent="0.2">
      <c r="A2" s="1"/>
      <c r="B2" s="37"/>
      <c r="C2" s="4" t="s">
        <v>22</v>
      </c>
      <c r="D2" s="4"/>
      <c r="E2" s="5"/>
      <c r="F2" s="5"/>
      <c r="G2" s="5"/>
      <c r="H2" s="5"/>
      <c r="I2" s="30"/>
    </row>
    <row r="3" spans="1:9" x14ac:dyDescent="0.2">
      <c r="A3" s="1"/>
      <c r="B3" s="37"/>
      <c r="C3" s="28" t="s">
        <v>24</v>
      </c>
      <c r="D3" s="5"/>
      <c r="E3" s="5"/>
      <c r="F3" s="5"/>
      <c r="G3" s="5"/>
      <c r="H3" s="5"/>
      <c r="I3" s="30"/>
    </row>
    <row r="4" spans="1:9" x14ac:dyDescent="0.2">
      <c r="A4" s="3"/>
      <c r="B4" s="37"/>
      <c r="C4" s="5"/>
      <c r="D4" s="5"/>
      <c r="E4" s="5"/>
      <c r="F4" s="5"/>
      <c r="G4" s="5"/>
      <c r="H4" s="5"/>
      <c r="I4" s="30"/>
    </row>
    <row r="5" spans="1:9" ht="14.25" x14ac:dyDescent="0.2">
      <c r="A5" s="1"/>
      <c r="B5" s="37"/>
      <c r="C5" s="5" t="s">
        <v>3</v>
      </c>
      <c r="D5" s="5"/>
      <c r="E5" s="5"/>
      <c r="F5" s="5"/>
      <c r="G5" s="5"/>
      <c r="H5" s="5"/>
      <c r="I5" s="30"/>
    </row>
    <row r="6" spans="1:9" x14ac:dyDescent="0.2">
      <c r="A6" s="1"/>
      <c r="B6" s="37"/>
      <c r="C6" s="5" t="s">
        <v>4</v>
      </c>
      <c r="D6" s="5"/>
      <c r="E6" s="5"/>
      <c r="F6" s="5"/>
      <c r="G6" s="5"/>
      <c r="H6" s="5"/>
      <c r="I6" s="30"/>
    </row>
    <row r="7" spans="1:9" ht="14.25" x14ac:dyDescent="0.2">
      <c r="A7" s="1"/>
      <c r="B7" s="37"/>
      <c r="C7" s="5" t="s">
        <v>5</v>
      </c>
      <c r="D7" s="5"/>
      <c r="E7" s="5"/>
      <c r="F7" s="5"/>
      <c r="G7" s="5"/>
      <c r="H7" s="5"/>
      <c r="I7" s="30"/>
    </row>
    <row r="8" spans="1:9" x14ac:dyDescent="0.2">
      <c r="A8" s="1"/>
      <c r="B8" s="37"/>
      <c r="C8" s="5" t="s">
        <v>6</v>
      </c>
      <c r="D8" s="5"/>
      <c r="E8" s="5"/>
      <c r="F8" s="5"/>
      <c r="G8" s="5"/>
      <c r="H8" s="5"/>
      <c r="I8" s="30"/>
    </row>
    <row r="9" spans="1:9" ht="13.5" thickBot="1" x14ac:dyDescent="0.25">
      <c r="A9" s="1"/>
      <c r="B9" s="37"/>
      <c r="C9" s="5"/>
      <c r="D9" s="5"/>
      <c r="E9" s="5"/>
      <c r="F9" s="5"/>
      <c r="G9" s="5"/>
      <c r="H9" s="5"/>
      <c r="I9" s="30"/>
    </row>
    <row r="10" spans="1:9" ht="13.5" thickBot="1" x14ac:dyDescent="0.25">
      <c r="A10" s="1"/>
      <c r="B10" s="37"/>
      <c r="C10" s="6"/>
      <c r="D10" s="7" t="s">
        <v>7</v>
      </c>
      <c r="E10" s="8" t="s">
        <v>8</v>
      </c>
      <c r="F10" s="9" t="s">
        <v>9</v>
      </c>
      <c r="G10" s="10" t="s">
        <v>10</v>
      </c>
      <c r="H10" s="11" t="s">
        <v>11</v>
      </c>
      <c r="I10" s="30"/>
    </row>
    <row r="11" spans="1:9" ht="14.25" thickTop="1" thickBot="1" x14ac:dyDescent="0.25">
      <c r="A11" s="1"/>
      <c r="B11" s="37"/>
      <c r="C11" s="12" t="s">
        <v>12</v>
      </c>
      <c r="D11" s="45">
        <v>200000</v>
      </c>
      <c r="E11" s="46">
        <v>20000</v>
      </c>
      <c r="F11" s="47">
        <v>2000</v>
      </c>
      <c r="G11" s="48">
        <v>200</v>
      </c>
      <c r="H11" s="49">
        <v>20</v>
      </c>
      <c r="I11" s="30"/>
    </row>
    <row r="12" spans="1:9" ht="13.5" thickTop="1" x14ac:dyDescent="0.2">
      <c r="A12" s="1"/>
      <c r="B12" s="37"/>
      <c r="C12" s="13" t="s">
        <v>13</v>
      </c>
      <c r="D12" s="45"/>
      <c r="E12" s="46"/>
      <c r="F12" s="47"/>
      <c r="G12" s="48"/>
      <c r="H12" s="49"/>
      <c r="I12" s="30"/>
    </row>
    <row r="13" spans="1:9" x14ac:dyDescent="0.2">
      <c r="A13" s="1"/>
      <c r="B13" s="37"/>
      <c r="C13" s="14" t="s">
        <v>14</v>
      </c>
      <c r="D13" s="50">
        <f>LOG10(D11)</f>
        <v>5.3010299956639813</v>
      </c>
      <c r="E13" s="51">
        <f>LOG10(E11)</f>
        <v>4.3010299956639813</v>
      </c>
      <c r="F13" s="52">
        <f>LOG10(F11)</f>
        <v>3.3010299956639813</v>
      </c>
      <c r="G13" s="53">
        <f>LOG10(G11)</f>
        <v>2.3010299956639813</v>
      </c>
      <c r="H13" s="54">
        <f>LOG10(H11)</f>
        <v>1.3010299956639813</v>
      </c>
      <c r="I13" s="30"/>
    </row>
    <row r="14" spans="1:9" x14ac:dyDescent="0.2">
      <c r="A14" s="1"/>
      <c r="B14" s="37"/>
      <c r="C14" s="15" t="s">
        <v>15</v>
      </c>
      <c r="D14" s="50"/>
      <c r="E14" s="51"/>
      <c r="F14" s="52"/>
      <c r="G14" s="53"/>
      <c r="H14" s="54"/>
      <c r="I14" s="30"/>
    </row>
    <row r="15" spans="1:9" ht="13.5" thickBot="1" x14ac:dyDescent="0.25">
      <c r="A15" s="1"/>
      <c r="B15" s="37"/>
      <c r="C15" s="16" t="s">
        <v>16</v>
      </c>
      <c r="D15" s="55"/>
      <c r="E15" s="33"/>
      <c r="F15" s="34"/>
      <c r="G15" s="35"/>
      <c r="H15" s="39"/>
      <c r="I15" s="30"/>
    </row>
    <row r="16" spans="1:9" ht="13.5" thickBot="1" x14ac:dyDescent="0.25">
      <c r="A16" s="1"/>
      <c r="B16" s="37"/>
      <c r="C16" s="17" t="s">
        <v>17</v>
      </c>
      <c r="D16" s="55"/>
      <c r="E16" s="33"/>
      <c r="F16" s="34"/>
      <c r="G16" s="35"/>
      <c r="H16" s="39"/>
      <c r="I16" s="30"/>
    </row>
    <row r="17" spans="1:9" x14ac:dyDescent="0.2">
      <c r="A17" s="1"/>
      <c r="B17" s="37"/>
      <c r="C17" s="5"/>
      <c r="D17" s="5"/>
      <c r="E17" s="5"/>
      <c r="F17" s="5"/>
      <c r="G17" s="5"/>
      <c r="H17" s="5"/>
      <c r="I17" s="30"/>
    </row>
    <row r="18" spans="1:9" x14ac:dyDescent="0.2">
      <c r="A18" s="1"/>
      <c r="B18" s="37"/>
      <c r="C18" s="5"/>
      <c r="D18" s="5"/>
      <c r="E18" s="5"/>
      <c r="F18" s="5"/>
      <c r="G18" s="5"/>
      <c r="H18" s="5"/>
      <c r="I18" s="30"/>
    </row>
    <row r="19" spans="1:9" ht="4.5" customHeight="1" x14ac:dyDescent="0.2">
      <c r="A19" s="1"/>
      <c r="B19" s="37"/>
      <c r="C19" s="5"/>
      <c r="D19" s="5"/>
      <c r="E19" s="5"/>
      <c r="F19" s="5"/>
      <c r="G19" s="5"/>
      <c r="H19" s="5"/>
      <c r="I19" s="30"/>
    </row>
    <row r="20" spans="1:9" x14ac:dyDescent="0.2">
      <c r="A20" s="1"/>
      <c r="B20" s="37"/>
      <c r="C20" s="5"/>
      <c r="D20" s="5"/>
      <c r="E20" s="5"/>
      <c r="F20" s="5"/>
      <c r="G20" s="5"/>
      <c r="H20" s="5"/>
      <c r="I20" s="30"/>
    </row>
    <row r="21" spans="1:9" x14ac:dyDescent="0.2">
      <c r="A21" s="1"/>
      <c r="B21" s="37"/>
      <c r="C21" s="5"/>
      <c r="D21" s="5"/>
      <c r="E21" s="5"/>
      <c r="F21" s="5"/>
      <c r="G21" s="5"/>
      <c r="H21" s="5"/>
      <c r="I21" s="30"/>
    </row>
    <row r="22" spans="1:9" x14ac:dyDescent="0.2">
      <c r="A22" s="1"/>
      <c r="B22" s="37"/>
      <c r="C22" s="5"/>
      <c r="D22" s="5"/>
      <c r="E22" s="5"/>
      <c r="F22" s="5"/>
      <c r="G22" s="5"/>
      <c r="H22" s="5"/>
      <c r="I22" s="30"/>
    </row>
    <row r="23" spans="1:9" x14ac:dyDescent="0.2">
      <c r="A23" s="1"/>
      <c r="B23" s="37"/>
      <c r="C23" s="5"/>
      <c r="D23" s="5"/>
      <c r="E23" s="5"/>
      <c r="F23" s="5"/>
      <c r="G23" s="5"/>
      <c r="H23" s="5"/>
      <c r="I23" s="30"/>
    </row>
    <row r="24" spans="1:9" x14ac:dyDescent="0.2">
      <c r="A24" s="1"/>
      <c r="B24" s="37"/>
      <c r="C24" s="5"/>
      <c r="D24" s="5"/>
      <c r="E24" s="5"/>
      <c r="F24" s="5"/>
      <c r="G24" s="5"/>
      <c r="H24" s="5"/>
      <c r="I24" s="30"/>
    </row>
    <row r="25" spans="1:9" x14ac:dyDescent="0.2">
      <c r="A25" s="1"/>
      <c r="B25" s="37"/>
      <c r="C25" s="5"/>
      <c r="D25" s="5"/>
      <c r="E25" s="5"/>
      <c r="F25" s="5"/>
      <c r="G25" s="5"/>
      <c r="H25" s="5"/>
      <c r="I25" s="30"/>
    </row>
    <row r="26" spans="1:9" x14ac:dyDescent="0.2">
      <c r="A26" s="1"/>
      <c r="B26" s="37"/>
      <c r="C26" s="5"/>
      <c r="D26" s="5"/>
      <c r="E26" s="5"/>
      <c r="F26" s="5"/>
      <c r="G26" s="5"/>
      <c r="H26" s="5"/>
      <c r="I26" s="30"/>
    </row>
    <row r="27" spans="1:9" x14ac:dyDescent="0.2">
      <c r="A27" s="1"/>
      <c r="B27" s="37"/>
      <c r="C27" s="5"/>
      <c r="D27" s="5"/>
      <c r="E27" s="5"/>
      <c r="F27" s="5"/>
      <c r="G27" s="5"/>
      <c r="H27" s="5"/>
      <c r="I27" s="30"/>
    </row>
    <row r="28" spans="1:9" x14ac:dyDescent="0.2">
      <c r="A28" s="1"/>
      <c r="B28" s="37"/>
      <c r="C28" s="5"/>
      <c r="D28" s="5"/>
      <c r="E28" s="5"/>
      <c r="F28" s="5"/>
      <c r="G28" s="5"/>
      <c r="H28" s="5"/>
      <c r="I28" s="30"/>
    </row>
    <row r="29" spans="1:9" ht="4.5" customHeight="1" x14ac:dyDescent="0.2">
      <c r="A29" s="1"/>
      <c r="B29" s="37"/>
      <c r="C29" s="5"/>
      <c r="D29" s="5"/>
      <c r="E29" s="5"/>
      <c r="F29" s="5"/>
      <c r="G29" s="5"/>
      <c r="H29" s="5"/>
      <c r="I29" s="30"/>
    </row>
    <row r="30" spans="1:9" ht="13.5" customHeight="1" x14ac:dyDescent="0.2">
      <c r="A30" s="1"/>
      <c r="B30" s="37"/>
      <c r="C30" s="5"/>
      <c r="D30" s="5"/>
      <c r="E30" s="5"/>
      <c r="F30" s="5"/>
      <c r="G30" s="5"/>
      <c r="H30" s="5"/>
      <c r="I30" s="30"/>
    </row>
    <row r="31" spans="1:9" ht="15" customHeight="1" x14ac:dyDescent="0.2">
      <c r="A31" s="1"/>
      <c r="B31" s="37"/>
      <c r="C31" s="5"/>
      <c r="D31" s="5"/>
      <c r="E31" s="5"/>
      <c r="F31" s="5"/>
      <c r="G31" s="5"/>
      <c r="H31" s="5"/>
      <c r="I31" s="30"/>
    </row>
    <row r="32" spans="1:9" ht="16.5" customHeight="1" x14ac:dyDescent="0.2">
      <c r="A32" s="1"/>
      <c r="B32" s="37"/>
      <c r="C32" s="5"/>
      <c r="D32" s="5"/>
      <c r="E32" s="5"/>
      <c r="F32" s="5"/>
      <c r="G32" s="5"/>
      <c r="H32" s="5"/>
      <c r="I32" s="30"/>
    </row>
    <row r="33" spans="1:10" x14ac:dyDescent="0.2">
      <c r="A33" s="1"/>
      <c r="B33" s="37"/>
      <c r="C33" s="5"/>
      <c r="D33" s="5"/>
      <c r="E33" s="5"/>
      <c r="F33" s="5"/>
      <c r="G33" s="5"/>
      <c r="H33" s="5"/>
      <c r="I33" s="30"/>
    </row>
    <row r="34" spans="1:10" x14ac:dyDescent="0.2">
      <c r="A34" s="1"/>
      <c r="B34" s="37"/>
      <c r="C34" s="5"/>
      <c r="D34" s="5"/>
      <c r="E34" s="5"/>
      <c r="F34" s="5"/>
      <c r="G34" s="5"/>
      <c r="H34" s="5"/>
      <c r="I34" s="30"/>
    </row>
    <row r="35" spans="1:10" x14ac:dyDescent="0.2">
      <c r="A35" s="1"/>
      <c r="B35" s="37"/>
      <c r="C35" s="5"/>
      <c r="D35" s="5"/>
      <c r="E35" s="5"/>
      <c r="F35" s="5"/>
      <c r="G35" s="5"/>
      <c r="H35" s="5"/>
      <c r="I35" s="30"/>
    </row>
    <row r="36" spans="1:10" x14ac:dyDescent="0.2">
      <c r="A36" s="1"/>
      <c r="B36" s="37"/>
      <c r="C36" s="5"/>
      <c r="D36" s="5"/>
      <c r="E36" s="5"/>
      <c r="F36" s="5"/>
      <c r="G36" s="5"/>
      <c r="H36" s="5"/>
      <c r="I36" s="30"/>
    </row>
    <row r="37" spans="1:10" x14ac:dyDescent="0.2">
      <c r="A37" s="1"/>
      <c r="B37" s="37"/>
      <c r="C37" s="5"/>
      <c r="D37" s="5"/>
      <c r="E37" s="5"/>
      <c r="F37" s="5"/>
      <c r="G37" s="5"/>
      <c r="H37" s="5"/>
      <c r="I37" s="30"/>
    </row>
    <row r="38" spans="1:10" x14ac:dyDescent="0.2">
      <c r="A38" s="1"/>
      <c r="B38" s="37"/>
      <c r="C38" s="5"/>
      <c r="D38" s="5"/>
      <c r="E38" s="5"/>
      <c r="F38" s="5"/>
      <c r="G38" s="5"/>
      <c r="H38" s="5"/>
      <c r="I38" s="30"/>
    </row>
    <row r="39" spans="1:10" x14ac:dyDescent="0.2">
      <c r="A39" s="1"/>
      <c r="B39" s="37"/>
      <c r="C39" s="5"/>
      <c r="D39" s="5"/>
      <c r="E39" s="5"/>
      <c r="F39" s="5"/>
      <c r="G39" s="5"/>
      <c r="H39" s="5"/>
      <c r="I39" s="30"/>
    </row>
    <row r="40" spans="1:10" ht="13.5" thickBot="1" x14ac:dyDescent="0.25">
      <c r="A40" s="1"/>
      <c r="B40" s="37"/>
      <c r="C40" s="5"/>
      <c r="D40" s="5"/>
      <c r="E40" s="5"/>
      <c r="F40" s="5"/>
      <c r="G40" s="5"/>
      <c r="H40" s="5"/>
      <c r="I40" s="30"/>
    </row>
    <row r="41" spans="1:10" ht="13.5" thickBot="1" x14ac:dyDescent="0.25">
      <c r="A41" s="1"/>
      <c r="B41" s="37"/>
      <c r="C41" s="18" t="s">
        <v>18</v>
      </c>
      <c r="D41" s="40" t="str">
        <f>IF(H15=0,(IF(OR(D15=0,E15=0,F15=0,G15=0),IF(D15=0,(IF(OR(H15=0,E15=0,F15=0,G15=0)," ",SLOPE(E15:H16,E13:H14)))),SLOPE(D15:G16,D13:G14))),IF(OR(E15=0,F15=0,G15=0)," ",SLOPE(D15:H16,D13:H14)))</f>
        <v xml:space="preserve"> </v>
      </c>
      <c r="E41" s="5"/>
      <c r="F41" s="5"/>
      <c r="G41" s="5"/>
      <c r="H41" s="19"/>
      <c r="I41" s="30"/>
    </row>
    <row r="42" spans="1:10" x14ac:dyDescent="0.2">
      <c r="A42" s="1"/>
      <c r="B42" s="37"/>
      <c r="C42" s="20" t="s">
        <v>19</v>
      </c>
      <c r="D42" s="40"/>
      <c r="E42" s="5"/>
      <c r="F42" s="5"/>
      <c r="G42" s="5"/>
      <c r="H42" s="19"/>
      <c r="I42" s="30"/>
    </row>
    <row r="43" spans="1:10" ht="15" thickBot="1" x14ac:dyDescent="0.25">
      <c r="A43" s="1"/>
      <c r="B43" s="37"/>
      <c r="C43" s="21" t="s">
        <v>20</v>
      </c>
      <c r="D43" s="41" t="str">
        <f>IF(H15=0,(IF(OR(D15=0,E15=0,F15=0,G15=0),IF(D15=0,(IF(OR(H15=0,E15=0,F15=0,G15=0)," ",RSQ(E15:H16,E13:H14)))),RSQ(D15:G16,D13:G14))),IF(OR(E15=0,F15=0,G15=0)," ",RSQ(D15:H16,D13:H14)))</f>
        <v xml:space="preserve"> </v>
      </c>
      <c r="E43" s="5"/>
      <c r="F43" s="5"/>
      <c r="G43" s="5"/>
      <c r="H43" s="19"/>
      <c r="I43" s="30"/>
    </row>
    <row r="44" spans="1:10" ht="15" thickBot="1" x14ac:dyDescent="0.25">
      <c r="A44" s="1"/>
      <c r="B44" s="37"/>
      <c r="C44" s="22" t="s">
        <v>21</v>
      </c>
      <c r="D44" s="41"/>
      <c r="E44" s="5"/>
      <c r="F44" s="5"/>
      <c r="G44" s="5"/>
      <c r="H44" s="19"/>
      <c r="I44" s="30"/>
    </row>
    <row r="45" spans="1:10" ht="12.75" customHeight="1" x14ac:dyDescent="0.2">
      <c r="A45" s="1"/>
      <c r="B45" s="37"/>
      <c r="C45" s="5"/>
      <c r="D45" s="5"/>
      <c r="E45" s="5"/>
      <c r="F45" s="5"/>
      <c r="G45" s="5"/>
      <c r="H45" s="19"/>
      <c r="I45" s="30"/>
    </row>
    <row r="46" spans="1:10" ht="14.25" customHeight="1" x14ac:dyDescent="0.2">
      <c r="A46" s="1"/>
      <c r="B46" s="37"/>
      <c r="C46" s="5"/>
      <c r="D46" s="5"/>
      <c r="E46" s="5"/>
      <c r="F46" s="5"/>
      <c r="G46" s="5"/>
      <c r="H46" s="19"/>
      <c r="I46" s="30"/>
      <c r="J46" s="24"/>
    </row>
    <row r="47" spans="1:10" ht="14.25" customHeight="1" x14ac:dyDescent="0.2">
      <c r="A47" s="1"/>
      <c r="B47" s="37"/>
      <c r="C47" s="5"/>
      <c r="D47" s="5"/>
      <c r="E47" s="5"/>
      <c r="F47" s="5"/>
      <c r="G47" s="5"/>
      <c r="H47" s="5"/>
      <c r="I47" s="30"/>
    </row>
    <row r="48" spans="1:10" ht="14.25" customHeight="1" x14ac:dyDescent="0.2">
      <c r="A48" s="1"/>
      <c r="B48" s="37"/>
      <c r="C48" s="24"/>
      <c r="D48" s="24"/>
      <c r="E48" s="24"/>
      <c r="F48" s="24"/>
      <c r="G48" s="24"/>
      <c r="H48" s="24"/>
      <c r="I48" s="30"/>
    </row>
    <row r="49" spans="1:12" ht="14.25" customHeight="1" x14ac:dyDescent="0.2">
      <c r="A49" s="1"/>
      <c r="B49" s="37"/>
      <c r="C49" s="24"/>
      <c r="D49" s="24"/>
      <c r="E49" s="24"/>
      <c r="F49" s="24"/>
      <c r="G49" s="24"/>
      <c r="H49" s="24"/>
      <c r="I49" s="30"/>
    </row>
    <row r="50" spans="1:12" ht="14.25" customHeight="1" x14ac:dyDescent="0.2">
      <c r="A50" s="1"/>
      <c r="B50" s="37"/>
      <c r="C50" s="24"/>
      <c r="D50" s="24"/>
      <c r="E50" s="24"/>
      <c r="F50" s="24"/>
      <c r="G50" s="24"/>
      <c r="H50" s="24"/>
      <c r="I50" s="30"/>
    </row>
    <row r="51" spans="1:12" ht="14.25" customHeight="1" x14ac:dyDescent="0.2">
      <c r="A51" s="1"/>
      <c r="B51" s="37"/>
      <c r="C51" s="23"/>
      <c r="D51" s="23"/>
      <c r="E51" s="23"/>
      <c r="F51" s="23"/>
      <c r="G51" s="23"/>
      <c r="H51" s="5"/>
      <c r="I51" s="30"/>
    </row>
    <row r="52" spans="1:12" x14ac:dyDescent="0.2">
      <c r="A52" s="1"/>
      <c r="B52" s="37"/>
      <c r="C52" s="23"/>
      <c r="D52" s="23"/>
      <c r="E52" s="23"/>
      <c r="F52" s="23"/>
      <c r="G52" s="23"/>
      <c r="H52" s="5"/>
      <c r="I52" s="30"/>
    </row>
    <row r="53" spans="1:12" ht="12" customHeight="1" x14ac:dyDescent="0.2">
      <c r="A53" s="1"/>
      <c r="B53" s="37"/>
      <c r="C53" s="31" t="s">
        <v>2</v>
      </c>
      <c r="D53" s="31"/>
      <c r="E53" s="31"/>
      <c r="F53" s="31"/>
      <c r="G53" s="31"/>
      <c r="H53" s="5"/>
      <c r="I53" s="30"/>
      <c r="L53" s="27"/>
    </row>
    <row r="54" spans="1:12" ht="12" customHeight="1" x14ac:dyDescent="0.2">
      <c r="A54" s="1"/>
      <c r="B54" s="37"/>
      <c r="C54" s="31" t="s">
        <v>1</v>
      </c>
      <c r="D54" s="31"/>
      <c r="E54" s="31"/>
      <c r="F54" s="31"/>
      <c r="G54" s="31"/>
      <c r="H54" s="5"/>
      <c r="I54" s="30"/>
    </row>
    <row r="55" spans="1:12" ht="12" customHeight="1" x14ac:dyDescent="0.2">
      <c r="A55" s="1"/>
      <c r="B55" s="37"/>
      <c r="C55" s="31" t="s">
        <v>0</v>
      </c>
      <c r="D55" s="31"/>
      <c r="E55" s="31"/>
      <c r="F55" s="31"/>
      <c r="G55" s="31"/>
      <c r="H55" s="5"/>
      <c r="I55" s="30"/>
    </row>
    <row r="56" spans="1:12" ht="9" customHeight="1" thickBot="1" x14ac:dyDescent="0.25">
      <c r="A56" s="1"/>
      <c r="B56" s="38"/>
      <c r="C56" s="32"/>
      <c r="D56" s="32"/>
      <c r="E56" s="32"/>
      <c r="F56" s="32"/>
      <c r="G56" s="32"/>
      <c r="H56" s="32"/>
      <c r="I56" s="26"/>
    </row>
    <row r="57" spans="1:12" ht="13.5" thickTop="1" x14ac:dyDescent="0.2">
      <c r="B57" s="25"/>
      <c r="I57" s="24"/>
    </row>
  </sheetData>
  <mergeCells count="24">
    <mergeCell ref="B1:B56"/>
    <mergeCell ref="H15:H16"/>
    <mergeCell ref="D41:D42"/>
    <mergeCell ref="D43:D44"/>
    <mergeCell ref="C1:H1"/>
    <mergeCell ref="D11:D12"/>
    <mergeCell ref="E11:E12"/>
    <mergeCell ref="F11:F12"/>
    <mergeCell ref="G11:G12"/>
    <mergeCell ref="H11:H12"/>
    <mergeCell ref="D13:D14"/>
    <mergeCell ref="E13:E14"/>
    <mergeCell ref="F13:F14"/>
    <mergeCell ref="G13:G14"/>
    <mergeCell ref="H13:H14"/>
    <mergeCell ref="D15:D16"/>
    <mergeCell ref="I1:I55"/>
    <mergeCell ref="C55:G55"/>
    <mergeCell ref="C56:H56"/>
    <mergeCell ref="C54:G54"/>
    <mergeCell ref="C53:G53"/>
    <mergeCell ref="E15:E16"/>
    <mergeCell ref="F15:F16"/>
    <mergeCell ref="G15:G16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CONGEN Biotechnologie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f.waldherr</dc:creator>
  <cp:lastModifiedBy>Inga Sarrazin</cp:lastModifiedBy>
  <cp:lastPrinted>2013-03-08T14:58:21Z</cp:lastPrinted>
  <dcterms:created xsi:type="dcterms:W3CDTF">2011-01-13T13:53:52Z</dcterms:created>
  <dcterms:modified xsi:type="dcterms:W3CDTF">2023-03-29T11:35:46Z</dcterms:modified>
</cp:coreProperties>
</file>